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LABQ-01\mick\Sales\Opportunities\Black &amp; Veatch\"/>
    </mc:Choice>
  </mc:AlternateContent>
  <xr:revisionPtr revIDLastSave="0" documentId="13_ncr:1_{D3261F41-BF37-4B93-B552-127E5AEDB858}" xr6:coauthVersionLast="40" xr6:coauthVersionMax="40" xr10:uidLastSave="{00000000-0000-0000-0000-000000000000}"/>
  <bookViews>
    <workbookView xWindow="0" yWindow="0" windowWidth="17256" windowHeight="5580" xr2:uid="{E12B86D4-B398-492E-B4FA-2144BFFD2AE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M13" i="1"/>
  <c r="M24" i="1"/>
  <c r="M18" i="1"/>
  <c r="M17" i="1"/>
  <c r="M16" i="1"/>
  <c r="M12" i="1"/>
  <c r="M28" i="1"/>
  <c r="M27" i="1"/>
  <c r="M26" i="1"/>
  <c r="M25" i="1"/>
  <c r="M20" i="1"/>
  <c r="M31" i="1"/>
  <c r="M30" i="1"/>
  <c r="M29" i="1"/>
  <c r="M23" i="1"/>
  <c r="M22" i="1"/>
  <c r="M21" i="1"/>
  <c r="M19" i="1"/>
  <c r="M15" i="1"/>
  <c r="M14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<sst xmlns="http://schemas.openxmlformats.org/spreadsheetml/2006/main" count="21" uniqueCount="18">
  <si>
    <t>Block</t>
  </si>
  <si>
    <t>Non-graded Mean Reveal (ft)</t>
  </si>
  <si>
    <r>
      <t>Maximum Grading Cut/Fill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</si>
  <si>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Albuquerque, NM 87106</t>
  </si>
  <si>
    <t>(505) 312-8490</t>
  </si>
  <si>
    <t>www.kilonewtonllc.com</t>
  </si>
  <si>
    <t>% Loss</t>
  </si>
  <si>
    <t>Specific Production (kWh/kWp)</t>
  </si>
  <si>
    <t xml:space="preserve">Minimum Grading </t>
  </si>
  <si>
    <t xml:space="preserve"> Specific Production (kWh/kWp)</t>
  </si>
  <si>
    <t>Partial Grading</t>
  </si>
  <si>
    <t xml:space="preserve">Maximum Grading </t>
  </si>
  <si>
    <r>
      <t>Minimum Grading Cut/Fill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</si>
  <si>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Partial Grading Cut/Fill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</si>
  <si>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Maximum Reveal</t>
  </si>
  <si>
    <t>Assumes 4' uniform reveal</t>
  </si>
  <si>
    <t>Assumes 50% maximum grading</t>
  </si>
  <si>
    <t>Partial-graded Mean Reveal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</si>
</sst>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/>
    <xf numFmtId="0" fontId="0" fillId="2" borderId="3" xfId="0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2" fontId="0" fillId="3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4</xdr:col>
      <xdr:colOff>139065</xdr:colOff>
      <xdr:row>4</xdr:row>
      <xdr:rowOff>41913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693B3-6C74-4258-A716-8888427C1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0"/>
          <a:ext cx="2924175" cy="76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352E-04EB-4174-A0FE-91561B3FAF6A}">
  <dimension ref="B2:AA35"/>
  <sheetViews>
    <sheetView tabSelected="1" workbookViewId="0">
      <selection activeCell="D30" sqref="D30"/>
    </sheetView>
  </sheetViews>
  <sheetFormatPr defaultRowHeight="14.4" x14ac:dyDescent="0.3"/>
  <cols>
    <col min="1" max="1" width="3.6640625" customWidth="1"/>
    <col min="3" max="3" width="16.44140625" customWidth="1"/>
    <col min="4" max="6" width="16.44140625" style="7" customWidth="1"/>
    <col min="7" max="7" width="13.33203125" customWidth="1"/>
    <col min="8" max="8" width="13" customWidth="1"/>
    <col min="9" max="9" width="13" style="7" customWidth="1"/>
    <col min="10" max="10" width="13" customWidth="1"/>
    <col min="11" max="11" width="13.5546875" style="7" customWidth="1"/>
    <col min="12" max="13" width="13" customWidth="1"/>
  </cols>
  <sheetData>
    <row r="2" spans="2:27" x14ac:dyDescent="0.3"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s="7" customFormat="1" x14ac:dyDescent="0.3"/>
    <row r="4" spans="2:27" s="7" customFormat="1" x14ac:dyDescent="0.3"/>
    <row r="5" spans="2:27" s="7" customFormat="1" x14ac:dyDescent="0.3"/>
    <row r="6" spans="2:27" s="7" customFormat="1" x14ac:dyDescent="0.3">
      <c r="B6" s="7" t="s">
        <v>3</v>
      </c>
    </row>
    <row r="7" spans="2:27" s="7" customFormat="1" x14ac:dyDescent="0.3">
      <c r="B7" s="7" t="s">
        <v>4</v>
      </c>
    </row>
    <row r="8" spans="2:27" s="7" customFormat="1" x14ac:dyDescent="0.3">
      <c r="B8" s="7" t="s">
        <v>5</v>
      </c>
    </row>
    <row r="9" spans="2:27" s="7" customFormat="1" x14ac:dyDescent="0.3">
      <c r="H9" s="16" t="s">
        <v>8</v>
      </c>
      <c r="I9" s="17"/>
      <c r="J9" s="16" t="s">
        <v>10</v>
      </c>
      <c r="K9" s="17"/>
      <c r="L9" s="18" t="s">
        <v>11</v>
      </c>
      <c r="M9" s="18"/>
    </row>
    <row r="10" spans="2:27" s="7" customFormat="1" x14ac:dyDescent="0.3">
      <c r="H10" s="16" t="s">
        <v>14</v>
      </c>
      <c r="I10" s="17"/>
      <c r="J10" s="16" t="s">
        <v>16</v>
      </c>
      <c r="K10" s="17"/>
      <c r="L10" s="18" t="s">
        <v>15</v>
      </c>
      <c r="M10" s="18"/>
    </row>
    <row r="11" spans="2:27" ht="45.6" thickBot="1" x14ac:dyDescent="0.35">
      <c r="B11" s="1" t="s">
        <v>0</v>
      </c>
      <c r="C11" s="2" t="s">
        <v>1</v>
      </c>
      <c r="D11" s="2" t="s">
        <v>17</v>
      </c>
      <c r="E11" s="2" t="s">
        <v>12</v>
      </c>
      <c r="F11" s="2" t="s">
        <v>13</v>
      </c>
      <c r="G11" s="2" t="s">
        <v>2</v>
      </c>
      <c r="H11" s="8" t="s">
        <v>7</v>
      </c>
      <c r="I11" s="11" t="s">
        <v>6</v>
      </c>
      <c r="J11" s="8" t="s">
        <v>9</v>
      </c>
      <c r="K11" s="11" t="s">
        <v>6</v>
      </c>
      <c r="L11" s="2" t="s">
        <v>7</v>
      </c>
      <c r="M11" s="2" t="s">
        <v>6</v>
      </c>
      <c r="N11" s="7"/>
      <c r="O11" s="7"/>
      <c r="P11" s="7"/>
      <c r="Q11" s="7"/>
      <c r="R11" s="7"/>
      <c r="S11" s="7"/>
      <c r="T11" s="7"/>
      <c r="U11" s="7"/>
      <c r="W11" s="7"/>
      <c r="X11" s="7"/>
      <c r="Y11" s="7"/>
      <c r="Z11" s="7"/>
      <c r="AA11" s="7"/>
    </row>
    <row r="12" spans="2:27" x14ac:dyDescent="0.3">
      <c r="B12" s="3">
        <v>1</v>
      </c>
      <c r="C12" s="9">
        <v>5.1241176470588217</v>
      </c>
      <c r="D12" s="9">
        <v>4.68</v>
      </c>
      <c r="E12" s="9">
        <v>11138</v>
      </c>
      <c r="F12" s="9">
        <v>27984</v>
      </c>
      <c r="G12" s="14">
        <v>43474.706543</v>
      </c>
      <c r="H12" s="9">
        <v>1663.546</v>
      </c>
      <c r="I12" s="12">
        <f>-(1-H12/1702)*100</f>
        <v>-2.2593419506462986</v>
      </c>
      <c r="J12" s="9">
        <v>1676.0225950000001</v>
      </c>
      <c r="K12" s="12">
        <f>-(1-J12/1702)*100</f>
        <v>-1.5262870152761399</v>
      </c>
      <c r="L12" s="9">
        <v>1680.18146</v>
      </c>
      <c r="M12" s="4">
        <f>-(1-L12/1702)*100</f>
        <v>-1.2819353701527647</v>
      </c>
      <c r="N12" s="7"/>
      <c r="O12" s="7"/>
      <c r="P12" s="7"/>
      <c r="Q12" s="7"/>
      <c r="R12" s="7"/>
      <c r="S12" s="7"/>
      <c r="T12" s="7"/>
      <c r="U12" s="7"/>
      <c r="W12" s="7"/>
      <c r="X12" s="7"/>
      <c r="Y12" s="7"/>
      <c r="Z12" s="7"/>
      <c r="AA12" s="7"/>
    </row>
    <row r="13" spans="2:27" x14ac:dyDescent="0.3">
      <c r="B13" s="5">
        <v>2</v>
      </c>
      <c r="C13" s="10">
        <v>4.660000000000001</v>
      </c>
      <c r="D13" s="10">
        <v>4.04</v>
      </c>
      <c r="E13" s="10">
        <v>4024</v>
      </c>
      <c r="F13" s="10">
        <v>9922</v>
      </c>
      <c r="G13" s="15">
        <v>17268.716492</v>
      </c>
      <c r="H13" s="10">
        <v>1688.34</v>
      </c>
      <c r="I13" s="13">
        <f t="shared" ref="I13:K31" si="0">-(1-H13/1702)*100</f>
        <v>-0.80258519388954896</v>
      </c>
      <c r="J13" s="10">
        <v>1689.6062549999999</v>
      </c>
      <c r="K13" s="13">
        <f t="shared" si="0"/>
        <v>-0.72818713278496316</v>
      </c>
      <c r="L13" s="10">
        <v>1690.0283399999998</v>
      </c>
      <c r="M13" s="6">
        <f t="shared" ref="M13" si="1">-(1-L13/1702)*100</f>
        <v>-0.70338777908344197</v>
      </c>
      <c r="N13" s="7"/>
      <c r="O13" s="7"/>
      <c r="P13" s="7"/>
      <c r="Q13" s="7"/>
      <c r="R13" s="7"/>
      <c r="S13" s="7"/>
      <c r="T13" s="7"/>
      <c r="U13" s="7"/>
      <c r="W13" s="7"/>
      <c r="X13" s="7"/>
      <c r="Y13" s="7"/>
      <c r="Z13" s="7"/>
      <c r="AA13" s="7"/>
    </row>
    <row r="14" spans="2:27" x14ac:dyDescent="0.3">
      <c r="B14" s="3">
        <v>3</v>
      </c>
      <c r="C14" s="9">
        <v>5.1011764705882356</v>
      </c>
      <c r="D14" s="9">
        <v>4.6399999999999997</v>
      </c>
      <c r="E14" s="9">
        <v>10752</v>
      </c>
      <c r="F14" s="9">
        <v>26988</v>
      </c>
      <c r="G14" s="14">
        <v>42154.418243</v>
      </c>
      <c r="H14" s="9">
        <v>1663.9349999999999</v>
      </c>
      <c r="I14" s="12">
        <f t="shared" si="0"/>
        <v>-2.2364864864864886</v>
      </c>
      <c r="J14" s="9">
        <v>1676.4145125</v>
      </c>
      <c r="K14" s="12">
        <f t="shared" si="0"/>
        <v>-1.5032601351351316</v>
      </c>
      <c r="L14" s="9">
        <v>1680.5743499999999</v>
      </c>
      <c r="M14" s="4">
        <f t="shared" ref="M14" si="2">-(1-L14/1702)*100</f>
        <v>-1.2588513513513644</v>
      </c>
      <c r="N14" s="7"/>
      <c r="O14" s="7"/>
      <c r="P14" s="7"/>
      <c r="Q14" s="7"/>
      <c r="R14" s="7"/>
      <c r="S14" s="7"/>
      <c r="T14" s="7"/>
      <c r="U14" s="7"/>
      <c r="W14" s="7"/>
      <c r="X14" s="7"/>
      <c r="Y14" s="7"/>
      <c r="Z14" s="7"/>
      <c r="AA14" s="7"/>
    </row>
    <row r="15" spans="2:27" x14ac:dyDescent="0.3">
      <c r="B15" s="5">
        <v>4</v>
      </c>
      <c r="C15" s="10">
        <v>4.673571428571428</v>
      </c>
      <c r="D15" s="10">
        <v>4.05</v>
      </c>
      <c r="E15" s="10">
        <v>5408</v>
      </c>
      <c r="F15" s="10">
        <v>13344</v>
      </c>
      <c r="G15" s="15">
        <v>23144.885375999998</v>
      </c>
      <c r="H15" s="10">
        <v>1682.105</v>
      </c>
      <c r="I15" s="13">
        <f t="shared" si="0"/>
        <v>-1.1689189189189153</v>
      </c>
      <c r="J15" s="10">
        <v>1694.7207874999999</v>
      </c>
      <c r="K15" s="13">
        <f t="shared" si="0"/>
        <v>-0.42768581081081836</v>
      </c>
      <c r="L15" s="10">
        <v>1698.92605</v>
      </c>
      <c r="M15" s="6">
        <f t="shared" ref="M15" si="3">-(1-L15/1702)*100</f>
        <v>-0.18060810810810457</v>
      </c>
      <c r="N15" s="7"/>
      <c r="O15" s="7"/>
      <c r="P15" s="7"/>
      <c r="Q15" s="7"/>
      <c r="R15" s="7"/>
      <c r="S15" s="7"/>
      <c r="T15" s="7"/>
      <c r="U15" s="7"/>
      <c r="W15" s="7"/>
      <c r="X15" s="7"/>
      <c r="Y15" s="7"/>
      <c r="Z15" s="7"/>
      <c r="AA15" s="7"/>
    </row>
    <row r="16" spans="2:27" x14ac:dyDescent="0.3">
      <c r="B16" s="3">
        <v>5</v>
      </c>
      <c r="C16" s="9">
        <v>4.8855555555555563</v>
      </c>
      <c r="D16" s="9">
        <v>4.34</v>
      </c>
      <c r="E16" s="9">
        <v>6831</v>
      </c>
      <c r="F16" s="9">
        <v>16999</v>
      </c>
      <c r="G16" s="14">
        <v>27962.656403000001</v>
      </c>
      <c r="H16" s="9">
        <v>1671.184</v>
      </c>
      <c r="I16" s="12">
        <f t="shared" si="0"/>
        <v>-1.8105757931844879</v>
      </c>
      <c r="J16" s="9">
        <v>1683.7178799999999</v>
      </c>
      <c r="K16" s="12">
        <f t="shared" si="0"/>
        <v>-1.0741551116333792</v>
      </c>
      <c r="L16" s="9">
        <v>1687.8958399999999</v>
      </c>
      <c r="M16" s="4">
        <f t="shared" ref="M16" si="4">-(1-L16/1702)*100</f>
        <v>-0.82868155111633923</v>
      </c>
      <c r="N16" s="7"/>
      <c r="O16" s="7"/>
      <c r="P16" s="7"/>
      <c r="Q16" s="7"/>
      <c r="R16" s="7"/>
      <c r="S16" s="7"/>
      <c r="T16" s="7"/>
      <c r="U16" s="7"/>
      <c r="W16" s="7"/>
      <c r="X16" s="7"/>
      <c r="Y16" s="7"/>
      <c r="Z16" s="7"/>
      <c r="AA16" s="7"/>
    </row>
    <row r="17" spans="2:27" x14ac:dyDescent="0.3">
      <c r="B17" s="5">
        <v>6</v>
      </c>
      <c r="C17" s="10">
        <v>4.8211764705882354</v>
      </c>
      <c r="D17" s="10">
        <v>4.25</v>
      </c>
      <c r="E17" s="10">
        <v>5579</v>
      </c>
      <c r="F17" s="10">
        <v>13848</v>
      </c>
      <c r="G17" s="15">
        <v>23144.885375999998</v>
      </c>
      <c r="H17" s="10">
        <v>1673.654</v>
      </c>
      <c r="I17" s="13">
        <f t="shared" si="0"/>
        <v>-1.6654524089306677</v>
      </c>
      <c r="J17" s="10">
        <v>1686.2064049999999</v>
      </c>
      <c r="K17" s="13">
        <f t="shared" si="0"/>
        <v>-0.92794330199765795</v>
      </c>
      <c r="L17" s="10">
        <v>1690.3905400000001</v>
      </c>
      <c r="M17" s="6">
        <f t="shared" ref="M17" si="5">-(1-L17/1702)*100</f>
        <v>-0.68210693301996583</v>
      </c>
      <c r="N17" s="7"/>
      <c r="O17" s="7"/>
      <c r="P17" s="7"/>
      <c r="Q17" s="7"/>
      <c r="R17" s="7"/>
      <c r="S17" s="7"/>
      <c r="T17" s="7"/>
      <c r="U17" s="7"/>
      <c r="W17" s="7"/>
      <c r="X17" s="7"/>
      <c r="Y17" s="7"/>
      <c r="Z17" s="7"/>
      <c r="AA17" s="7"/>
    </row>
    <row r="18" spans="2:27" x14ac:dyDescent="0.3">
      <c r="B18" s="3">
        <v>7</v>
      </c>
      <c r="C18" s="9">
        <v>6.1976470588235291</v>
      </c>
      <c r="D18" s="9">
        <v>6.1</v>
      </c>
      <c r="E18" s="9">
        <v>21482</v>
      </c>
      <c r="F18" s="9">
        <v>56278</v>
      </c>
      <c r="G18" s="14">
        <v>69322.898803999997</v>
      </c>
      <c r="H18" s="9">
        <v>1651.76</v>
      </c>
      <c r="I18" s="12">
        <f t="shared" si="0"/>
        <v>-2.9518213866039922</v>
      </c>
      <c r="J18" s="9">
        <v>1664.1482000000001</v>
      </c>
      <c r="K18" s="12">
        <f t="shared" si="0"/>
        <v>-2.2239600470035148</v>
      </c>
      <c r="L18" s="9">
        <v>1668.2775999999999</v>
      </c>
      <c r="M18" s="4">
        <f t="shared" ref="M18" si="6">-(1-L18/1702)*100</f>
        <v>-1.9813396004700445</v>
      </c>
      <c r="N18" s="7"/>
      <c r="O18" s="7"/>
      <c r="P18" s="7"/>
      <c r="Q18" s="7"/>
      <c r="R18" s="7"/>
      <c r="S18" s="7"/>
      <c r="T18" s="7"/>
      <c r="U18" s="7"/>
      <c r="W18" s="7"/>
      <c r="X18" s="7"/>
      <c r="Y18" s="7"/>
      <c r="Z18" s="7"/>
      <c r="AA18" s="7"/>
    </row>
    <row r="19" spans="2:27" x14ac:dyDescent="0.3">
      <c r="B19" s="5">
        <v>8</v>
      </c>
      <c r="C19" s="10">
        <v>5.5112499999999986</v>
      </c>
      <c r="D19" s="10">
        <v>5.24</v>
      </c>
      <c r="E19" s="10">
        <v>13366</v>
      </c>
      <c r="F19" s="10">
        <v>34098</v>
      </c>
      <c r="G19" s="15">
        <v>48504.450531000002</v>
      </c>
      <c r="H19" s="10">
        <v>1654.8679999999999</v>
      </c>
      <c r="I19" s="13">
        <f t="shared" si="0"/>
        <v>-2.7692126909518278</v>
      </c>
      <c r="J19" s="10">
        <v>1667.2795099999998</v>
      </c>
      <c r="K19" s="13">
        <f t="shared" si="0"/>
        <v>-2.0399817861339709</v>
      </c>
      <c r="L19" s="10">
        <v>1671.41668</v>
      </c>
      <c r="M19" s="6">
        <f t="shared" ref="M19" si="7">-(1-L19/1702)*100</f>
        <v>-1.7969048178613334</v>
      </c>
      <c r="N19" s="7"/>
      <c r="O19" s="7"/>
      <c r="P19" s="7"/>
      <c r="Q19" s="7"/>
      <c r="R19" s="7"/>
      <c r="S19" s="7"/>
      <c r="T19" s="7"/>
      <c r="U19" s="7"/>
      <c r="W19" s="7"/>
      <c r="X19" s="7"/>
      <c r="Y19" s="7"/>
      <c r="Z19" s="7"/>
      <c r="AA19" s="7"/>
    </row>
    <row r="20" spans="2:27" x14ac:dyDescent="0.3">
      <c r="B20" s="3">
        <v>9</v>
      </c>
      <c r="C20" s="9">
        <v>4.64047619047619</v>
      </c>
      <c r="D20" s="9">
        <v>4.01</v>
      </c>
      <c r="E20" s="9">
        <v>207</v>
      </c>
      <c r="F20" s="9">
        <v>510</v>
      </c>
      <c r="G20" s="14">
        <v>891.50619500000005</v>
      </c>
      <c r="H20" s="9">
        <v>1698.537</v>
      </c>
      <c r="I20" s="12">
        <f t="shared" si="0"/>
        <v>-0.20346650998824822</v>
      </c>
      <c r="J20" s="9">
        <v>1711.2760275000001</v>
      </c>
      <c r="K20" s="12">
        <f t="shared" si="0"/>
        <v>0.54500749118684411</v>
      </c>
      <c r="L20" s="9">
        <v>1715.5223700000001</v>
      </c>
      <c r="M20" s="4">
        <f t="shared" ref="M20" si="8">-(1-L20/1702)*100</f>
        <v>0.79449882491187118</v>
      </c>
      <c r="N20" s="7"/>
      <c r="O20" s="7"/>
      <c r="P20" s="7"/>
      <c r="Q20" s="7"/>
      <c r="R20" s="7"/>
      <c r="S20" s="7"/>
      <c r="T20" s="7"/>
      <c r="U20" s="7"/>
      <c r="W20" s="7"/>
      <c r="X20" s="7"/>
      <c r="Y20" s="7"/>
      <c r="Z20" s="7"/>
      <c r="AA20" s="7"/>
    </row>
    <row r="21" spans="2:27" x14ac:dyDescent="0.3">
      <c r="B21" s="5">
        <v>10</v>
      </c>
      <c r="C21" s="10">
        <v>5.9595238095238088</v>
      </c>
      <c r="D21" s="10">
        <v>5.6</v>
      </c>
      <c r="E21" s="10">
        <v>17588</v>
      </c>
      <c r="F21" s="10">
        <v>45658</v>
      </c>
      <c r="G21" s="15">
        <v>59024.897919000003</v>
      </c>
      <c r="H21" s="10">
        <v>1653.857</v>
      </c>
      <c r="I21" s="13">
        <f t="shared" si="0"/>
        <v>-2.8286133960046977</v>
      </c>
      <c r="J21" s="10">
        <v>1666.2609275</v>
      </c>
      <c r="K21" s="13">
        <f t="shared" si="0"/>
        <v>-2.0998279964747346</v>
      </c>
      <c r="L21" s="10">
        <v>1670.3955699999999</v>
      </c>
      <c r="M21" s="6">
        <f t="shared" ref="M21" si="9">-(1-L21/1702)*100</f>
        <v>-1.8568995299647506</v>
      </c>
      <c r="N21" s="7"/>
      <c r="O21" s="7"/>
      <c r="P21" s="7"/>
      <c r="Q21" s="7"/>
      <c r="R21" s="7"/>
      <c r="S21" s="7"/>
      <c r="T21" s="7"/>
      <c r="U21" s="7"/>
      <c r="W21" s="7"/>
      <c r="X21" s="7"/>
      <c r="Y21" s="7"/>
      <c r="Z21" s="7"/>
      <c r="AA21" s="7"/>
    </row>
    <row r="22" spans="2:27" x14ac:dyDescent="0.3">
      <c r="B22" s="3">
        <v>11</v>
      </c>
      <c r="C22" s="9">
        <v>5.0809090909090902</v>
      </c>
      <c r="D22" s="9">
        <v>4.6100000000000003</v>
      </c>
      <c r="E22" s="9">
        <v>9124</v>
      </c>
      <c r="F22" s="9">
        <v>22883</v>
      </c>
      <c r="G22" s="14">
        <v>35913.829833999996</v>
      </c>
      <c r="H22" s="9">
        <v>1664.4259999999999</v>
      </c>
      <c r="I22" s="12">
        <f t="shared" si="0"/>
        <v>-2.2076380728554668</v>
      </c>
      <c r="J22" s="9">
        <v>1676.9091949999997</v>
      </c>
      <c r="K22" s="12">
        <f t="shared" si="0"/>
        <v>-1.4741953584018974</v>
      </c>
      <c r="L22" s="9">
        <v>1681.07026</v>
      </c>
      <c r="M22" s="4">
        <f t="shared" ref="M22" si="10">-(1-L22/1702)*100</f>
        <v>-1.2297144535840188</v>
      </c>
      <c r="N22" s="7"/>
      <c r="O22" s="7"/>
      <c r="P22" s="7"/>
      <c r="Q22" s="7"/>
      <c r="R22" s="7"/>
      <c r="S22" s="7"/>
      <c r="T22" s="7"/>
      <c r="U22" s="7"/>
      <c r="W22" s="7"/>
      <c r="X22" s="7"/>
      <c r="Y22" s="7"/>
      <c r="Z22" s="7"/>
      <c r="AA22" s="7"/>
    </row>
    <row r="23" spans="2:27" x14ac:dyDescent="0.3">
      <c r="B23" s="5">
        <v>12</v>
      </c>
      <c r="C23" s="10">
        <v>5.3050000000000006</v>
      </c>
      <c r="D23" s="10">
        <v>4.9400000000000004</v>
      </c>
      <c r="E23" s="10">
        <v>11653</v>
      </c>
      <c r="F23" s="10">
        <v>29488</v>
      </c>
      <c r="G23" s="15">
        <v>43932.405487000004</v>
      </c>
      <c r="H23" s="10">
        <v>1661.1659999999999</v>
      </c>
      <c r="I23" s="13">
        <f t="shared" si="0"/>
        <v>-2.3991774383078757</v>
      </c>
      <c r="J23" s="10">
        <v>1673.6247450000001</v>
      </c>
      <c r="K23" s="13">
        <f t="shared" si="0"/>
        <v>-1.6671712690951801</v>
      </c>
      <c r="L23" s="10">
        <v>1677.77766</v>
      </c>
      <c r="M23" s="6">
        <f t="shared" ref="M23" si="11">-(1-L23/1702)*100</f>
        <v>-1.4231692126909556</v>
      </c>
      <c r="N23" s="7"/>
      <c r="O23" s="7"/>
      <c r="P23" s="7"/>
      <c r="Q23" s="7"/>
      <c r="R23" s="7"/>
      <c r="S23" s="7"/>
      <c r="T23" s="7"/>
      <c r="U23" s="7"/>
      <c r="W23" s="7"/>
      <c r="X23" s="7"/>
      <c r="Y23" s="7"/>
      <c r="Z23" s="7"/>
      <c r="AA23" s="7"/>
    </row>
    <row r="24" spans="2:27" x14ac:dyDescent="0.3">
      <c r="B24" s="3">
        <v>13</v>
      </c>
      <c r="C24" s="9">
        <v>6.3205000000000009</v>
      </c>
      <c r="D24" s="9">
        <v>6.52</v>
      </c>
      <c r="E24" s="9">
        <v>26777</v>
      </c>
      <c r="F24" s="9">
        <v>70478</v>
      </c>
      <c r="G24" s="14">
        <v>84729.643341000003</v>
      </c>
      <c r="H24" s="9">
        <v>1645.7619999999999</v>
      </c>
      <c r="I24" s="12">
        <f t="shared" si="0"/>
        <v>-3.3042303172738041</v>
      </c>
      <c r="J24" s="9">
        <v>1658.1052149999998</v>
      </c>
      <c r="K24" s="12">
        <f t="shared" si="0"/>
        <v>-2.5790120446533615</v>
      </c>
      <c r="L24" s="9">
        <v>1662.2196199999998</v>
      </c>
      <c r="M24" s="4">
        <f t="shared" ref="M24" si="12">-(1-L24/1702)*100</f>
        <v>-2.3372726204465399</v>
      </c>
      <c r="N24" s="7"/>
      <c r="O24" s="7"/>
      <c r="P24" s="7"/>
      <c r="Q24" s="7"/>
      <c r="R24" s="7"/>
      <c r="S24" s="7"/>
      <c r="T24" s="7"/>
      <c r="U24" s="7"/>
      <c r="W24" s="7"/>
      <c r="X24" s="7"/>
      <c r="Y24" s="7"/>
      <c r="Z24" s="7"/>
      <c r="AA24" s="7"/>
    </row>
    <row r="25" spans="2:27" x14ac:dyDescent="0.3">
      <c r="B25" s="5">
        <v>14</v>
      </c>
      <c r="C25" s="10">
        <v>6.7299999999999995</v>
      </c>
      <c r="D25" s="10">
        <v>7.22</v>
      </c>
      <c r="E25" s="10">
        <v>45167</v>
      </c>
      <c r="F25" s="10">
        <v>120732</v>
      </c>
      <c r="G25" s="15">
        <v>134227.05001800001</v>
      </c>
      <c r="H25" s="10">
        <v>1611.37</v>
      </c>
      <c r="I25" s="13">
        <f t="shared" si="0"/>
        <v>-5.3249118683901369</v>
      </c>
      <c r="J25" s="10">
        <v>1623.455275</v>
      </c>
      <c r="K25" s="13">
        <f t="shared" si="0"/>
        <v>-4.614848707403052</v>
      </c>
      <c r="L25" s="10">
        <v>1627.4837</v>
      </c>
      <c r="M25" s="6">
        <f t="shared" ref="M25" si="13">-(1-L25/1702)*100</f>
        <v>-4.3781609870740308</v>
      </c>
      <c r="N25" s="7"/>
      <c r="O25" s="7"/>
      <c r="P25" s="7"/>
      <c r="Q25" s="7"/>
      <c r="R25" s="7"/>
      <c r="S25" s="7"/>
      <c r="T25" s="7"/>
      <c r="U25" s="7"/>
      <c r="W25" s="7"/>
      <c r="X25" s="7"/>
      <c r="Y25" s="7"/>
      <c r="Z25" s="7"/>
      <c r="AA25" s="7"/>
    </row>
    <row r="26" spans="2:27" x14ac:dyDescent="0.3">
      <c r="B26" s="3">
        <v>15</v>
      </c>
      <c r="C26" s="9">
        <v>6.3727777777777792</v>
      </c>
      <c r="D26" s="9">
        <v>6.61</v>
      </c>
      <c r="E26" s="9">
        <v>33594</v>
      </c>
      <c r="F26" s="9">
        <v>88598</v>
      </c>
      <c r="G26" s="14">
        <v>105430.957855</v>
      </c>
      <c r="H26" s="9">
        <v>1629.386</v>
      </c>
      <c r="I26" s="12">
        <f t="shared" si="0"/>
        <v>-4.2663924794359538</v>
      </c>
      <c r="J26" s="9">
        <v>1641.6063949999998</v>
      </c>
      <c r="K26" s="12">
        <f t="shared" si="0"/>
        <v>-3.5483904230317442</v>
      </c>
      <c r="L26" s="9">
        <v>1645.67986</v>
      </c>
      <c r="M26" s="4">
        <f t="shared" ref="M26" si="14">-(1-L26/1702)*100</f>
        <v>-3.309056404230315</v>
      </c>
      <c r="N26" s="7"/>
      <c r="O26" s="7"/>
      <c r="P26" s="7"/>
      <c r="Q26" s="7"/>
      <c r="R26" s="7"/>
      <c r="S26" s="7"/>
      <c r="T26" s="7"/>
      <c r="U26" s="7"/>
    </row>
    <row r="27" spans="2:27" x14ac:dyDescent="0.3">
      <c r="B27" s="5">
        <v>16</v>
      </c>
      <c r="C27" s="10">
        <v>4.6584210526315788</v>
      </c>
      <c r="D27" s="10">
        <v>4.03</v>
      </c>
      <c r="E27" s="10">
        <v>208</v>
      </c>
      <c r="F27" s="10">
        <v>512</v>
      </c>
      <c r="G27" s="15">
        <v>891.50619500000005</v>
      </c>
      <c r="H27" s="10">
        <v>1695.7729999999999</v>
      </c>
      <c r="I27" s="13">
        <f t="shared" si="0"/>
        <v>-0.36586368977673533</v>
      </c>
      <c r="J27" s="10">
        <v>1708.4912975</v>
      </c>
      <c r="K27" s="13">
        <f t="shared" si="0"/>
        <v>0.38139233254994576</v>
      </c>
      <c r="L27" s="10">
        <v>1712.73073</v>
      </c>
      <c r="M27" s="6">
        <f t="shared" ref="M27" si="15">-(1-L27/1702)*100</f>
        <v>0.63047767332549132</v>
      </c>
      <c r="N27" s="7"/>
      <c r="O27" s="7"/>
      <c r="P27" s="7"/>
      <c r="Q27" s="7"/>
      <c r="R27" s="7"/>
      <c r="S27" s="7"/>
      <c r="T27" s="7"/>
      <c r="U27" s="7"/>
    </row>
    <row r="28" spans="2:27" x14ac:dyDescent="0.3">
      <c r="B28" s="3">
        <v>17</v>
      </c>
      <c r="C28" s="9">
        <v>4.9926666666666666</v>
      </c>
      <c r="D28" s="9">
        <v>4.49</v>
      </c>
      <c r="E28" s="9">
        <v>7976</v>
      </c>
      <c r="F28" s="9">
        <v>19934</v>
      </c>
      <c r="G28" s="14">
        <v>31950.872588999999</v>
      </c>
      <c r="H28" s="9">
        <v>1666.2840000000001</v>
      </c>
      <c r="I28" s="12">
        <f t="shared" si="0"/>
        <v>-2.0984723854288956</v>
      </c>
      <c r="J28" s="9">
        <v>1678.7811299999998</v>
      </c>
      <c r="K28" s="12">
        <f t="shared" si="0"/>
        <v>-1.3642109283196313</v>
      </c>
      <c r="L28" s="9">
        <v>1682.9468400000001</v>
      </c>
      <c r="M28" s="4">
        <f t="shared" ref="M28" si="16">-(1-L28/1702)*100</f>
        <v>-1.1194571092831951</v>
      </c>
      <c r="N28" s="7"/>
      <c r="O28" s="7"/>
      <c r="P28" s="7"/>
      <c r="Q28" s="7"/>
      <c r="R28" s="7"/>
      <c r="S28" s="7"/>
      <c r="T28" s="7"/>
      <c r="U28" s="7"/>
    </row>
    <row r="29" spans="2:27" x14ac:dyDescent="0.3">
      <c r="B29" s="5">
        <v>18</v>
      </c>
      <c r="C29" s="10">
        <v>6.3082352941176465</v>
      </c>
      <c r="D29" s="10">
        <v>6.2</v>
      </c>
      <c r="E29" s="10">
        <v>23926</v>
      </c>
      <c r="F29" s="10">
        <v>62945</v>
      </c>
      <c r="G29" s="15">
        <v>75856.340972999998</v>
      </c>
      <c r="H29" s="10">
        <v>1650.0630000000001</v>
      </c>
      <c r="I29" s="13">
        <f t="shared" si="0"/>
        <v>-3.0515276145710923</v>
      </c>
      <c r="J29" s="10">
        <v>1662.4384725</v>
      </c>
      <c r="K29" s="13">
        <f t="shared" si="0"/>
        <v>-2.3244140716803807</v>
      </c>
      <c r="L29" s="10">
        <v>1666.5636300000001</v>
      </c>
      <c r="M29" s="6">
        <f t="shared" ref="M29" si="17">-(1-L29/1702)*100</f>
        <v>-2.0820428907167954</v>
      </c>
      <c r="N29" s="7"/>
      <c r="O29" s="7"/>
      <c r="P29" s="7"/>
      <c r="Q29" s="7"/>
      <c r="R29" s="7"/>
      <c r="S29" s="7"/>
      <c r="T29" s="7"/>
      <c r="U29" s="7"/>
    </row>
    <row r="30" spans="2:27" x14ac:dyDescent="0.3">
      <c r="B30" s="3">
        <v>19</v>
      </c>
      <c r="C30" s="9">
        <v>5.4693749999999994</v>
      </c>
      <c r="D30" s="9">
        <v>5.18</v>
      </c>
      <c r="E30" s="9">
        <v>12589</v>
      </c>
      <c r="F30" s="9">
        <v>32063</v>
      </c>
      <c r="G30" s="14">
        <v>46033.875548999997</v>
      </c>
      <c r="H30" s="9">
        <v>1657.34</v>
      </c>
      <c r="I30" s="12">
        <f t="shared" si="0"/>
        <v>-2.6239717978848498</v>
      </c>
      <c r="J30" s="9">
        <v>1669.7700500000001</v>
      </c>
      <c r="K30" s="12">
        <f t="shared" si="0"/>
        <v>-1.8936515863689718</v>
      </c>
      <c r="L30" s="9">
        <v>1673.9133999999999</v>
      </c>
      <c r="M30" s="4">
        <f t="shared" ref="M30" si="18">-(1-L30/1702)*100</f>
        <v>-1.6502115158636976</v>
      </c>
      <c r="N30" s="7"/>
      <c r="O30" s="7"/>
      <c r="P30" s="7"/>
      <c r="Q30" s="7"/>
      <c r="R30" s="7"/>
      <c r="S30" s="7"/>
      <c r="T30" s="7"/>
      <c r="U30" s="7"/>
    </row>
    <row r="31" spans="2:27" x14ac:dyDescent="0.3">
      <c r="B31" s="5">
        <v>20</v>
      </c>
      <c r="C31" s="10">
        <v>4.6710526315789478</v>
      </c>
      <c r="D31" s="10">
        <v>4.05</v>
      </c>
      <c r="E31" s="10">
        <v>4837</v>
      </c>
      <c r="F31" s="10">
        <v>11933</v>
      </c>
      <c r="G31" s="15">
        <v>20710.223328</v>
      </c>
      <c r="H31" s="10">
        <v>1686.6079999999999</v>
      </c>
      <c r="I31" s="13">
        <f t="shared" si="0"/>
        <v>-0.90434782608695974</v>
      </c>
      <c r="J31" s="10">
        <v>1699.25756</v>
      </c>
      <c r="K31" s="13">
        <f t="shared" si="0"/>
        <v>-0.16113043478260813</v>
      </c>
      <c r="L31" s="10">
        <v>1703.47408</v>
      </c>
      <c r="M31" s="6">
        <f t="shared" ref="M31" si="19">-(1-L31/1702)*100</f>
        <v>8.6608695652179435E-2</v>
      </c>
      <c r="N31" s="7"/>
      <c r="O31" s="7"/>
      <c r="P31" s="7"/>
      <c r="Q31" s="7"/>
      <c r="R31" s="7"/>
      <c r="S31" s="7"/>
      <c r="T31" s="7"/>
      <c r="U31" s="7"/>
    </row>
    <row r="32" spans="2:27" x14ac:dyDescent="0.3"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2:18" x14ac:dyDescent="0.3">
      <c r="L33" s="7"/>
      <c r="M33" s="7"/>
      <c r="N33" s="7"/>
      <c r="O33" s="7"/>
      <c r="P33" s="7"/>
      <c r="Q33" s="7"/>
      <c r="R33" s="7"/>
    </row>
    <row r="34" spans="12:18" x14ac:dyDescent="0.3">
      <c r="L34" s="7"/>
      <c r="M34" s="7"/>
      <c r="N34" s="7"/>
      <c r="O34" s="7"/>
      <c r="P34" s="7"/>
      <c r="Q34" s="7"/>
      <c r="R34" s="7"/>
    </row>
    <row r="35" spans="12:18" x14ac:dyDescent="0.3">
      <c r="L35" s="7"/>
      <c r="M35" s="7"/>
      <c r="N35" s="7"/>
      <c r="O35" s="7"/>
      <c r="P35" s="7"/>
      <c r="Q35" s="7"/>
      <c r="R35" s="7"/>
    </row>
  </sheetData>
  <sortState xmlns:xlrd2="http://schemas.microsoft.com/office/spreadsheetml/2017/richdata2" ref="T11:T30">
    <sortCondition descending="1" ref="T10"/>
  </sortState>
  <mergeCells count="6">
    <mergeCell ref="H9:I9"/>
    <mergeCell ref="J9:K9"/>
    <mergeCell ref="L9:M9"/>
    <mergeCell ref="H10:I10"/>
    <mergeCell ref="J10:K10"/>
    <mergeCell ref="L10:M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Gagne</dc:creator>
  <cp:lastModifiedBy>John Williamson</cp:lastModifiedBy>
  <dcterms:created xsi:type="dcterms:W3CDTF">2018-12-31T19:32:06Z</dcterms:created>
  <dcterms:modified xsi:type="dcterms:W3CDTF">2019-01-04T01:29:07Z</dcterms:modified>
</cp:coreProperties>
</file>